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U _2022-2023\Бюджет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1" i="1" l="1"/>
  <c r="F150" i="1"/>
  <c r="F149" i="1"/>
  <c r="F148" i="1"/>
  <c r="F147" i="1"/>
  <c r="F146" i="1"/>
  <c r="F145" i="1"/>
  <c r="F144" i="1"/>
  <c r="F143" i="1"/>
  <c r="D142" i="1"/>
  <c r="F142" i="1" s="1"/>
  <c r="F141" i="1" s="1"/>
  <c r="E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4" i="1" s="1"/>
  <c r="F125" i="1"/>
  <c r="E124" i="1"/>
  <c r="D124" i="1"/>
  <c r="F123" i="1"/>
  <c r="F122" i="1"/>
  <c r="F121" i="1"/>
  <c r="F120" i="1"/>
  <c r="F119" i="1" s="1"/>
  <c r="E119" i="1"/>
  <c r="D119" i="1"/>
  <c r="F118" i="1"/>
  <c r="F117" i="1"/>
  <c r="F116" i="1"/>
  <c r="F115" i="1"/>
  <c r="F114" i="1"/>
  <c r="F113" i="1" s="1"/>
  <c r="E113" i="1"/>
  <c r="D113" i="1"/>
  <c r="F112" i="1"/>
  <c r="F111" i="1"/>
  <c r="F110" i="1"/>
  <c r="F109" i="1"/>
  <c r="F108" i="1"/>
  <c r="E108" i="1"/>
  <c r="D108" i="1"/>
  <c r="D151" i="1" s="1"/>
  <c r="F100" i="1"/>
  <c r="F99" i="1"/>
  <c r="F98" i="1"/>
  <c r="F97" i="1"/>
  <c r="F96" i="1"/>
  <c r="F95" i="1"/>
  <c r="F94" i="1"/>
  <c r="F93" i="1"/>
  <c r="F92" i="1"/>
  <c r="E91" i="1"/>
  <c r="D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E74" i="1"/>
  <c r="D74" i="1"/>
  <c r="F73" i="1"/>
  <c r="F72" i="1"/>
  <c r="F69" i="1" s="1"/>
  <c r="F71" i="1"/>
  <c r="F70" i="1"/>
  <c r="E69" i="1"/>
  <c r="D69" i="1"/>
  <c r="F68" i="1"/>
  <c r="F67" i="1"/>
  <c r="F66" i="1"/>
  <c r="F65" i="1"/>
  <c r="F64" i="1"/>
  <c r="E63" i="1"/>
  <c r="D63" i="1"/>
  <c r="F62" i="1"/>
  <c r="F61" i="1"/>
  <c r="F60" i="1"/>
  <c r="F59" i="1"/>
  <c r="E58" i="1"/>
  <c r="E101" i="1" s="1"/>
  <c r="D58" i="1"/>
  <c r="I49" i="1"/>
  <c r="F49" i="1"/>
  <c r="I48" i="1"/>
  <c r="F48" i="1"/>
  <c r="I47" i="1"/>
  <c r="F47" i="1"/>
  <c r="I46" i="1"/>
  <c r="F46" i="1"/>
  <c r="I45" i="1"/>
  <c r="F45" i="1"/>
  <c r="I44" i="1"/>
  <c r="F44" i="1"/>
  <c r="I43" i="1"/>
  <c r="F43" i="1"/>
  <c r="I42" i="1"/>
  <c r="F42" i="1"/>
  <c r="I41" i="1"/>
  <c r="F41" i="1"/>
  <c r="H40" i="1"/>
  <c r="G40" i="1"/>
  <c r="E40" i="1"/>
  <c r="D40" i="1"/>
  <c r="I39" i="1"/>
  <c r="F39" i="1"/>
  <c r="I38" i="1"/>
  <c r="F38" i="1"/>
  <c r="I37" i="1"/>
  <c r="F37" i="1"/>
  <c r="I36" i="1"/>
  <c r="F36" i="1"/>
  <c r="I35" i="1"/>
  <c r="F35" i="1"/>
  <c r="I34" i="1"/>
  <c r="F34" i="1"/>
  <c r="I33" i="1"/>
  <c r="F33" i="1"/>
  <c r="I32" i="1"/>
  <c r="F32" i="1"/>
  <c r="I31" i="1"/>
  <c r="F31" i="1"/>
  <c r="I30" i="1"/>
  <c r="F30" i="1"/>
  <c r="I29" i="1"/>
  <c r="F29" i="1"/>
  <c r="I28" i="1"/>
  <c r="F28" i="1"/>
  <c r="I27" i="1"/>
  <c r="F27" i="1"/>
  <c r="I26" i="1"/>
  <c r="F26" i="1"/>
  <c r="F24" i="1" s="1"/>
  <c r="I25" i="1"/>
  <c r="I24" i="1" s="1"/>
  <c r="F25" i="1"/>
  <c r="H24" i="1"/>
  <c r="G24" i="1"/>
  <c r="E24" i="1"/>
  <c r="D24" i="1"/>
  <c r="I23" i="1"/>
  <c r="F23" i="1"/>
  <c r="I22" i="1"/>
  <c r="F22" i="1"/>
  <c r="I21" i="1"/>
  <c r="F21" i="1"/>
  <c r="I20" i="1"/>
  <c r="I19" i="1" s="1"/>
  <c r="F20" i="1"/>
  <c r="H19" i="1"/>
  <c r="G19" i="1"/>
  <c r="E19" i="1"/>
  <c r="D19" i="1"/>
  <c r="I18" i="1"/>
  <c r="F18" i="1"/>
  <c r="I17" i="1"/>
  <c r="F17" i="1"/>
  <c r="I15" i="1"/>
  <c r="F15" i="1"/>
  <c r="I14" i="1"/>
  <c r="F14" i="1"/>
  <c r="H13" i="1"/>
  <c r="H50" i="1" s="1"/>
  <c r="G13" i="1"/>
  <c r="E13" i="1"/>
  <c r="D13" i="1"/>
  <c r="I12" i="1"/>
  <c r="F12" i="1"/>
  <c r="I11" i="1"/>
  <c r="F11" i="1"/>
  <c r="I10" i="1"/>
  <c r="F10" i="1"/>
  <c r="I9" i="1"/>
  <c r="F9" i="1"/>
  <c r="I8" i="1"/>
  <c r="H8" i="1"/>
  <c r="G8" i="1"/>
  <c r="G50" i="1" s="1"/>
  <c r="E8" i="1"/>
  <c r="D8" i="1"/>
  <c r="F151" i="1" l="1"/>
  <c r="E50" i="1"/>
  <c r="F8" i="1"/>
  <c r="F13" i="1"/>
  <c r="I40" i="1"/>
  <c r="F63" i="1"/>
  <c r="F101" i="1" s="1"/>
  <c r="F58" i="1"/>
  <c r="I13" i="1"/>
  <c r="F19" i="1"/>
  <c r="F40" i="1"/>
  <c r="F50" i="1" s="1"/>
  <c r="D101" i="1"/>
  <c r="F91" i="1"/>
  <c r="I50" i="1"/>
  <c r="D50" i="1"/>
</calcChain>
</file>

<file path=xl/sharedStrings.xml><?xml version="1.0" encoding="utf-8"?>
<sst xmlns="http://schemas.openxmlformats.org/spreadsheetml/2006/main" count="286" uniqueCount="102">
  <si>
    <t>ОУ "Св. Св. Кирил и Методий" с. Морава</t>
  </si>
  <si>
    <t>Бюджет  към 06.2025г.</t>
  </si>
  <si>
    <t>§§</t>
  </si>
  <si>
    <t>за държавни дейности 1322</t>
  </si>
  <si>
    <t xml:space="preserve">                дофинансиране -3322</t>
  </si>
  <si>
    <t>План</t>
  </si>
  <si>
    <t>Отчет</t>
  </si>
  <si>
    <t>Остатък</t>
  </si>
  <si>
    <t>01-00</t>
  </si>
  <si>
    <t>Заплати</t>
  </si>
  <si>
    <t>01-01</t>
  </si>
  <si>
    <t>- по тр. правоотн</t>
  </si>
  <si>
    <t>01-.02</t>
  </si>
  <si>
    <t>- по служ. правоотн</t>
  </si>
  <si>
    <t>01-03</t>
  </si>
  <si>
    <t>- по приравнени към тр.</t>
  </si>
  <si>
    <t>01-09</t>
  </si>
  <si>
    <t>- ДМС и др. допълнит.</t>
  </si>
  <si>
    <t>02-00</t>
  </si>
  <si>
    <t>Др. възнаграждения</t>
  </si>
  <si>
    <t>02-01</t>
  </si>
  <si>
    <t>- за нещатен персонал</t>
  </si>
  <si>
    <t>02-02</t>
  </si>
  <si>
    <t>- по извънтрудови</t>
  </si>
  <si>
    <t>02-05</t>
  </si>
  <si>
    <t>- СБКО с характер на възнагр.</t>
  </si>
  <si>
    <t>02-08</t>
  </si>
  <si>
    <t>- обезщетения за персонала</t>
  </si>
  <si>
    <t>02-09</t>
  </si>
  <si>
    <t>- други плащания</t>
  </si>
  <si>
    <t>05-00</t>
  </si>
  <si>
    <t xml:space="preserve">Задължителни </t>
  </si>
  <si>
    <t>05-51</t>
  </si>
  <si>
    <t>Осиг. вноски за ДОО</t>
  </si>
  <si>
    <t>05-52</t>
  </si>
  <si>
    <t>Осиг. вноски за УФ</t>
  </si>
  <si>
    <t>05-60</t>
  </si>
  <si>
    <t>ЗОВ от работодател</t>
  </si>
  <si>
    <t>05-80</t>
  </si>
  <si>
    <t>Допълнитлено осиг.</t>
  </si>
  <si>
    <t>10-00</t>
  </si>
  <si>
    <t>Издръжка</t>
  </si>
  <si>
    <t>10-11</t>
  </si>
  <si>
    <t>- храна</t>
  </si>
  <si>
    <t>10-12</t>
  </si>
  <si>
    <t>- медикаменти</t>
  </si>
  <si>
    <t>10-13</t>
  </si>
  <si>
    <t>- пост. инвентар и облекло</t>
  </si>
  <si>
    <t>10-14</t>
  </si>
  <si>
    <t>- учебни и научноизсл.</t>
  </si>
  <si>
    <t>10-15</t>
  </si>
  <si>
    <t>- материали</t>
  </si>
  <si>
    <t>10-16</t>
  </si>
  <si>
    <t>- вода, горива и енергия</t>
  </si>
  <si>
    <t>10-20</t>
  </si>
  <si>
    <t>- външни услуги</t>
  </si>
  <si>
    <t>10-30</t>
  </si>
  <si>
    <t>- текущ ремонт</t>
  </si>
  <si>
    <t>10-51</t>
  </si>
  <si>
    <t>- командировки в страната</t>
  </si>
  <si>
    <t>10-52</t>
  </si>
  <si>
    <t>- командировки в чужбина</t>
  </si>
  <si>
    <t>10-62</t>
  </si>
  <si>
    <t>- застраховки</t>
  </si>
  <si>
    <t>10-69</t>
  </si>
  <si>
    <t>- други финансови услуги</t>
  </si>
  <si>
    <t>10-91</t>
  </si>
  <si>
    <t>- СБКО</t>
  </si>
  <si>
    <t>10-92</t>
  </si>
  <si>
    <t>- глоби, неуст. нак. лихви</t>
  </si>
  <si>
    <t>10-98</t>
  </si>
  <si>
    <t>- други некласифицирани</t>
  </si>
  <si>
    <t>19-00</t>
  </si>
  <si>
    <t>Платени данъци и такси</t>
  </si>
  <si>
    <t>19-01</t>
  </si>
  <si>
    <t>-държавни данъци и такси</t>
  </si>
  <si>
    <t>19-81</t>
  </si>
  <si>
    <t>- общински данъци и такси</t>
  </si>
  <si>
    <t>51-00</t>
  </si>
  <si>
    <t>Основен ремонт на ДМА</t>
  </si>
  <si>
    <t>52-00</t>
  </si>
  <si>
    <t>Придобиване на ДМА</t>
  </si>
  <si>
    <t>53-00</t>
  </si>
  <si>
    <t>Придобиване на НДА</t>
  </si>
  <si>
    <t>54-00</t>
  </si>
  <si>
    <t>Придобиване на земя</t>
  </si>
  <si>
    <t>55-00</t>
  </si>
  <si>
    <t>Капиталови трансфери</t>
  </si>
  <si>
    <t>97-00</t>
  </si>
  <si>
    <t>Резерв</t>
  </si>
  <si>
    <t>98-00</t>
  </si>
  <si>
    <t>Осигурени общинска издръжка</t>
  </si>
  <si>
    <t>Всичко</t>
  </si>
  <si>
    <t>Бюджет  -  към  06.2025 г.</t>
  </si>
  <si>
    <t xml:space="preserve">        за държавни дейности -1389</t>
  </si>
  <si>
    <t>01-02</t>
  </si>
  <si>
    <t>10-40</t>
  </si>
  <si>
    <t>- данъци, мита и такси</t>
  </si>
  <si>
    <t>платени данъци и такси</t>
  </si>
  <si>
    <t>-местни данъци и такси</t>
  </si>
  <si>
    <t xml:space="preserve">        за държавни дейности -1338</t>
  </si>
  <si>
    <t>Заплити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</si>
</sst>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Arial"/>
      <family val="2"/>
      <charset val="204"/>
    </font>
    <font>
      <b/>
      <sz val="11"/>
      <color theme="1"/>
      <name val="Calibri"/>
      <family val="2"/>
      <scheme val="minor"/>
    </font>
    <font>
      <sz val="8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name val="Times New Roman"/>
      <family val="1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7" fillId="0" borderId="1" xfId="0" applyFont="1" applyBorder="1"/>
    <xf numFmtId="49" fontId="8" fillId="0" borderId="1" xfId="0" applyNumberFormat="1" applyFont="1" applyBorder="1"/>
    <xf numFmtId="0" fontId="8" fillId="0" borderId="1" xfId="0" applyFont="1" applyBorder="1"/>
    <xf numFmtId="49" fontId="2" fillId="0" borderId="1" xfId="0" applyNumberFormat="1" applyFont="1" applyBorder="1"/>
    <xf numFmtId="49" fontId="3" fillId="0" borderId="1" xfId="0" applyNumberFormat="1" applyFont="1" applyBorder="1"/>
    <xf numFmtId="0" fontId="3" fillId="0" borderId="1" xfId="0" applyFont="1" applyBorder="1"/>
    <xf numFmtId="0" fontId="6" fillId="0" borderId="1" xfId="0" applyFont="1" applyBorder="1"/>
    <xf numFmtId="49" fontId="7" fillId="0" borderId="1" xfId="0" applyNumberFormat="1" applyFont="1" applyBorder="1"/>
    <xf numFmtId="0" fontId="4" fillId="0" borderId="1" xfId="0" applyFont="1" applyBorder="1"/>
    <xf numFmtId="0" fontId="9" fillId="0" borderId="0" xfId="0" applyFont="1"/>
    <xf numFmtId="0" fontId="10" fillId="0" borderId="0" xfId="0" applyFont="1"/>
    <xf numFmtId="0" fontId="3" fillId="0" borderId="2" xfId="0" applyFont="1" applyBorder="1" applyAlignment="1">
      <alignment horizontal="center"/>
    </xf>
    <xf numFmtId="49" fontId="3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51"/>
  <sheetViews>
    <sheetView tabSelected="1" workbookViewId="0">
      <selection activeCell="J112" sqref="J112"/>
    </sheetView>
  </sheetViews>
  <sheetFormatPr defaultRowHeight="15" x14ac:dyDescent="0.25"/>
  <cols>
    <col min="1" max="2" width="6.28515625" customWidth="1"/>
    <col min="3" max="3" width="22.28515625" customWidth="1"/>
  </cols>
  <sheetData>
    <row r="3" spans="2:9" x14ac:dyDescent="0.25">
      <c r="D3" s="1" t="s">
        <v>0</v>
      </c>
      <c r="E3" s="1"/>
      <c r="F3" s="1"/>
      <c r="G3" s="1"/>
    </row>
    <row r="4" spans="2:9" x14ac:dyDescent="0.25">
      <c r="D4" s="1" t="s">
        <v>1</v>
      </c>
      <c r="E4" s="1"/>
      <c r="F4" s="1"/>
      <c r="G4" s="1"/>
    </row>
    <row r="6" spans="2:9" x14ac:dyDescent="0.25">
      <c r="B6" s="2"/>
      <c r="C6" s="3" t="s">
        <v>2</v>
      </c>
      <c r="D6" s="19" t="s">
        <v>3</v>
      </c>
      <c r="E6" s="20"/>
      <c r="F6" s="21"/>
      <c r="G6" s="22" t="s">
        <v>4</v>
      </c>
      <c r="H6" s="23"/>
      <c r="I6" s="24"/>
    </row>
    <row r="7" spans="2:9" x14ac:dyDescent="0.25">
      <c r="B7" s="2"/>
      <c r="C7" s="3"/>
      <c r="D7" s="4" t="s">
        <v>5</v>
      </c>
      <c r="E7" s="4" t="s">
        <v>6</v>
      </c>
      <c r="F7" s="4" t="s">
        <v>7</v>
      </c>
      <c r="G7" s="5" t="s">
        <v>5</v>
      </c>
      <c r="H7" s="5" t="s">
        <v>6</v>
      </c>
      <c r="I7" s="5" t="s">
        <v>7</v>
      </c>
    </row>
    <row r="8" spans="2:9" x14ac:dyDescent="0.25">
      <c r="B8" s="6" t="s">
        <v>8</v>
      </c>
      <c r="C8" s="7" t="s">
        <v>9</v>
      </c>
      <c r="D8" s="8">
        <f t="shared" ref="D8:I8" si="0">SUM(D9:D12)</f>
        <v>354474</v>
      </c>
      <c r="E8" s="8">
        <f t="shared" si="0"/>
        <v>163216</v>
      </c>
      <c r="F8" s="8">
        <f t="shared" si="0"/>
        <v>191258</v>
      </c>
      <c r="G8" s="8">
        <f t="shared" si="0"/>
        <v>0</v>
      </c>
      <c r="H8" s="8">
        <f t="shared" si="0"/>
        <v>0</v>
      </c>
      <c r="I8" s="8">
        <f t="shared" si="0"/>
        <v>0</v>
      </c>
    </row>
    <row r="9" spans="2:9" x14ac:dyDescent="0.25">
      <c r="B9" s="9" t="s">
        <v>10</v>
      </c>
      <c r="C9" s="10" t="s">
        <v>11</v>
      </c>
      <c r="D9" s="11">
        <v>354474</v>
      </c>
      <c r="E9" s="11">
        <v>163216</v>
      </c>
      <c r="F9" s="12">
        <f t="shared" ref="F9:F15" si="1">D9-E9</f>
        <v>191258</v>
      </c>
      <c r="G9" s="11"/>
      <c r="H9" s="11"/>
      <c r="I9" s="12">
        <f>G9-H9</f>
        <v>0</v>
      </c>
    </row>
    <row r="10" spans="2:9" x14ac:dyDescent="0.25">
      <c r="B10" s="2" t="s">
        <v>12</v>
      </c>
      <c r="C10" s="10" t="s">
        <v>13</v>
      </c>
      <c r="D10" s="11"/>
      <c r="E10" s="11"/>
      <c r="F10" s="12">
        <f t="shared" si="1"/>
        <v>0</v>
      </c>
      <c r="G10" s="11"/>
      <c r="H10" s="11"/>
      <c r="I10" s="12">
        <f>G10-H10</f>
        <v>0</v>
      </c>
    </row>
    <row r="11" spans="2:9" x14ac:dyDescent="0.25">
      <c r="B11" s="9" t="s">
        <v>14</v>
      </c>
      <c r="C11" s="10" t="s">
        <v>15</v>
      </c>
      <c r="D11" s="11"/>
      <c r="E11" s="11"/>
      <c r="F11" s="12">
        <f t="shared" si="1"/>
        <v>0</v>
      </c>
      <c r="G11" s="11"/>
      <c r="H11" s="11"/>
      <c r="I11" s="12">
        <f>G11-H11</f>
        <v>0</v>
      </c>
    </row>
    <row r="12" spans="2:9" x14ac:dyDescent="0.25">
      <c r="B12" s="9" t="s">
        <v>16</v>
      </c>
      <c r="C12" s="10" t="s">
        <v>17</v>
      </c>
      <c r="D12" s="11"/>
      <c r="E12" s="11"/>
      <c r="F12" s="12">
        <f t="shared" si="1"/>
        <v>0</v>
      </c>
      <c r="G12" s="11"/>
      <c r="H12" s="11"/>
      <c r="I12" s="12">
        <f>G12-H12</f>
        <v>0</v>
      </c>
    </row>
    <row r="13" spans="2:9" x14ac:dyDescent="0.25">
      <c r="B13" s="9" t="s">
        <v>18</v>
      </c>
      <c r="C13" s="7" t="s">
        <v>19</v>
      </c>
      <c r="D13" s="8">
        <f t="shared" ref="D13:E13" si="2">SUM(D14:D18)</f>
        <v>0</v>
      </c>
      <c r="E13" s="8">
        <f t="shared" si="2"/>
        <v>0</v>
      </c>
      <c r="F13" s="12">
        <f t="shared" si="1"/>
        <v>0</v>
      </c>
      <c r="G13" s="8">
        <f t="shared" ref="G13:I13" si="3">SUM(G14:G18)</f>
        <v>0</v>
      </c>
      <c r="H13" s="8">
        <f t="shared" si="3"/>
        <v>0</v>
      </c>
      <c r="I13" s="8">
        <f t="shared" si="3"/>
        <v>0</v>
      </c>
    </row>
    <row r="14" spans="2:9" x14ac:dyDescent="0.25">
      <c r="B14" s="9" t="s">
        <v>20</v>
      </c>
      <c r="C14" s="10" t="s">
        <v>21</v>
      </c>
      <c r="D14" s="11">
        <v>0</v>
      </c>
      <c r="E14" s="11"/>
      <c r="F14" s="12">
        <f t="shared" si="1"/>
        <v>0</v>
      </c>
      <c r="G14" s="11"/>
      <c r="H14" s="11"/>
      <c r="I14" s="12">
        <f t="shared" ref="I14:I15" si="4">G14-H14</f>
        <v>0</v>
      </c>
    </row>
    <row r="15" spans="2:9" x14ac:dyDescent="0.25">
      <c r="B15" s="9" t="s">
        <v>22</v>
      </c>
      <c r="C15" s="10" t="s">
        <v>23</v>
      </c>
      <c r="D15" s="11"/>
      <c r="E15" s="11"/>
      <c r="F15" s="12">
        <f t="shared" si="1"/>
        <v>0</v>
      </c>
      <c r="G15" s="11"/>
      <c r="H15" s="11"/>
      <c r="I15" s="12">
        <f t="shared" si="4"/>
        <v>0</v>
      </c>
    </row>
    <row r="16" spans="2:9" x14ac:dyDescent="0.25">
      <c r="B16" s="9" t="s">
        <v>24</v>
      </c>
      <c r="C16" s="10" t="s">
        <v>25</v>
      </c>
      <c r="D16" s="11"/>
      <c r="E16" s="11"/>
      <c r="F16" s="12"/>
      <c r="G16" s="11"/>
      <c r="H16" s="11"/>
      <c r="I16" s="12"/>
    </row>
    <row r="17" spans="2:9" x14ac:dyDescent="0.25">
      <c r="B17" s="9" t="s">
        <v>26</v>
      </c>
      <c r="C17" s="10" t="s">
        <v>27</v>
      </c>
      <c r="D17" s="11">
        <v>0</v>
      </c>
      <c r="E17" s="11"/>
      <c r="F17" s="12">
        <f t="shared" ref="F17:F18" si="5">D17-E17</f>
        <v>0</v>
      </c>
      <c r="G17" s="11"/>
      <c r="H17" s="11"/>
      <c r="I17" s="12">
        <f t="shared" ref="I17:I18" si="6">G17-H17</f>
        <v>0</v>
      </c>
    </row>
    <row r="18" spans="2:9" x14ac:dyDescent="0.25">
      <c r="B18" s="9" t="s">
        <v>28</v>
      </c>
      <c r="C18" s="10" t="s">
        <v>29</v>
      </c>
      <c r="D18" s="11">
        <v>0</v>
      </c>
      <c r="E18" s="11"/>
      <c r="F18" s="12">
        <f t="shared" si="5"/>
        <v>0</v>
      </c>
      <c r="G18" s="11"/>
      <c r="H18" s="11"/>
      <c r="I18" s="12">
        <f t="shared" si="6"/>
        <v>0</v>
      </c>
    </row>
    <row r="19" spans="2:9" x14ac:dyDescent="0.25">
      <c r="B19" s="13" t="s">
        <v>30</v>
      </c>
      <c r="C19" s="7" t="s">
        <v>31</v>
      </c>
      <c r="D19" s="8">
        <f t="shared" ref="D19:I19" si="7">SUM(D20:D23)</f>
        <v>82198</v>
      </c>
      <c r="E19" s="8">
        <f t="shared" si="7"/>
        <v>36411</v>
      </c>
      <c r="F19" s="8">
        <f t="shared" si="7"/>
        <v>45787</v>
      </c>
      <c r="G19" s="8">
        <f t="shared" si="7"/>
        <v>0</v>
      </c>
      <c r="H19" s="8">
        <f t="shared" si="7"/>
        <v>0</v>
      </c>
      <c r="I19" s="8">
        <f t="shared" si="7"/>
        <v>0</v>
      </c>
    </row>
    <row r="20" spans="2:9" x14ac:dyDescent="0.25">
      <c r="B20" s="9" t="s">
        <v>32</v>
      </c>
      <c r="C20" s="10" t="s">
        <v>33</v>
      </c>
      <c r="D20" s="11">
        <v>40250</v>
      </c>
      <c r="E20" s="11">
        <v>18764</v>
      </c>
      <c r="F20" s="12">
        <f t="shared" ref="F20:F23" si="8">D20-E20</f>
        <v>21486</v>
      </c>
      <c r="G20" s="8"/>
      <c r="H20" s="8"/>
      <c r="I20" s="14">
        <f t="shared" ref="I20:I23" si="9">G20-H20</f>
        <v>0</v>
      </c>
    </row>
    <row r="21" spans="2:9" x14ac:dyDescent="0.25">
      <c r="B21" s="9" t="s">
        <v>34</v>
      </c>
      <c r="C21" s="10" t="s">
        <v>35</v>
      </c>
      <c r="D21" s="11">
        <v>15135</v>
      </c>
      <c r="E21" s="11">
        <v>5473</v>
      </c>
      <c r="F21" s="12">
        <f t="shared" si="8"/>
        <v>9662</v>
      </c>
      <c r="G21" s="8"/>
      <c r="H21" s="8"/>
      <c r="I21" s="14">
        <f t="shared" si="9"/>
        <v>0</v>
      </c>
    </row>
    <row r="22" spans="2:9" x14ac:dyDescent="0.25">
      <c r="B22" s="9" t="s">
        <v>36</v>
      </c>
      <c r="C22" s="10" t="s">
        <v>37</v>
      </c>
      <c r="D22" s="11">
        <v>16940</v>
      </c>
      <c r="E22" s="11">
        <v>7901</v>
      </c>
      <c r="F22" s="12">
        <f t="shared" si="8"/>
        <v>9039</v>
      </c>
      <c r="G22" s="8"/>
      <c r="H22" s="8"/>
      <c r="I22" s="14">
        <f t="shared" si="9"/>
        <v>0</v>
      </c>
    </row>
    <row r="23" spans="2:9" x14ac:dyDescent="0.25">
      <c r="B23" s="9" t="s">
        <v>38</v>
      </c>
      <c r="C23" s="10" t="s">
        <v>39</v>
      </c>
      <c r="D23" s="11">
        <v>9873</v>
      </c>
      <c r="E23" s="11">
        <v>4273</v>
      </c>
      <c r="F23" s="12">
        <f t="shared" si="8"/>
        <v>5600</v>
      </c>
      <c r="G23" s="8"/>
      <c r="H23" s="8"/>
      <c r="I23" s="14">
        <f t="shared" si="9"/>
        <v>0</v>
      </c>
    </row>
    <row r="24" spans="2:9" x14ac:dyDescent="0.25">
      <c r="B24" s="13" t="s">
        <v>40</v>
      </c>
      <c r="C24" s="7" t="s">
        <v>41</v>
      </c>
      <c r="D24" s="8">
        <f t="shared" ref="D24:I24" si="10">SUM(D25:D39)</f>
        <v>59625</v>
      </c>
      <c r="E24" s="8">
        <f t="shared" si="10"/>
        <v>13676</v>
      </c>
      <c r="F24" s="8">
        <f t="shared" si="10"/>
        <v>45949</v>
      </c>
      <c r="G24" s="8">
        <f t="shared" si="10"/>
        <v>159719</v>
      </c>
      <c r="H24" s="8">
        <f t="shared" si="10"/>
        <v>35837</v>
      </c>
      <c r="I24" s="8">
        <f t="shared" si="10"/>
        <v>123882</v>
      </c>
    </row>
    <row r="25" spans="2:9" x14ac:dyDescent="0.25">
      <c r="B25" s="9" t="s">
        <v>42</v>
      </c>
      <c r="C25" s="10" t="s">
        <v>43</v>
      </c>
      <c r="D25" s="11">
        <v>10310</v>
      </c>
      <c r="E25" s="11">
        <v>4515</v>
      </c>
      <c r="F25" s="12">
        <f t="shared" ref="F25:F39" si="11">D25-E25</f>
        <v>5795</v>
      </c>
      <c r="G25" s="11">
        <v>8501</v>
      </c>
      <c r="H25" s="11">
        <v>4488</v>
      </c>
      <c r="I25" s="12">
        <f t="shared" ref="I25:I39" si="12">G25-H25</f>
        <v>4013</v>
      </c>
    </row>
    <row r="26" spans="2:9" x14ac:dyDescent="0.25">
      <c r="B26" s="9" t="s">
        <v>44</v>
      </c>
      <c r="C26" s="10" t="s">
        <v>45</v>
      </c>
      <c r="D26" s="11"/>
      <c r="E26" s="11"/>
      <c r="F26" s="12">
        <f t="shared" si="11"/>
        <v>0</v>
      </c>
      <c r="G26" s="11"/>
      <c r="H26" s="11"/>
      <c r="I26" s="12">
        <f t="shared" si="12"/>
        <v>0</v>
      </c>
    </row>
    <row r="27" spans="2:9" x14ac:dyDescent="0.25">
      <c r="B27" s="9" t="s">
        <v>46</v>
      </c>
      <c r="C27" s="10" t="s">
        <v>47</v>
      </c>
      <c r="D27" s="11"/>
      <c r="E27" s="11"/>
      <c r="F27" s="12">
        <f t="shared" si="11"/>
        <v>0</v>
      </c>
      <c r="G27" s="11"/>
      <c r="H27" s="11"/>
      <c r="I27" s="12">
        <f t="shared" si="12"/>
        <v>0</v>
      </c>
    </row>
    <row r="28" spans="2:9" x14ac:dyDescent="0.25">
      <c r="B28" s="9" t="s">
        <v>48</v>
      </c>
      <c r="C28" s="10" t="s">
        <v>49</v>
      </c>
      <c r="D28" s="11">
        <v>5200</v>
      </c>
      <c r="E28" s="11">
        <v>4188</v>
      </c>
      <c r="F28" s="12">
        <f t="shared" si="11"/>
        <v>1012</v>
      </c>
      <c r="G28" s="11"/>
      <c r="H28" s="11"/>
      <c r="I28" s="12">
        <f t="shared" si="12"/>
        <v>0</v>
      </c>
    </row>
    <row r="29" spans="2:9" x14ac:dyDescent="0.25">
      <c r="B29" s="9" t="s">
        <v>50</v>
      </c>
      <c r="C29" s="10" t="s">
        <v>51</v>
      </c>
      <c r="D29" s="11">
        <v>9020</v>
      </c>
      <c r="E29" s="11">
        <v>852</v>
      </c>
      <c r="F29" s="12">
        <f t="shared" si="11"/>
        <v>8168</v>
      </c>
      <c r="G29" s="11">
        <v>24575</v>
      </c>
      <c r="H29" s="11">
        <v>796</v>
      </c>
      <c r="I29" s="12">
        <f t="shared" si="12"/>
        <v>23779</v>
      </c>
    </row>
    <row r="30" spans="2:9" x14ac:dyDescent="0.25">
      <c r="B30" s="9" t="s">
        <v>52</v>
      </c>
      <c r="C30" s="10" t="s">
        <v>53</v>
      </c>
      <c r="D30" s="11">
        <v>10580</v>
      </c>
      <c r="E30" s="11"/>
      <c r="F30" s="12">
        <f t="shared" si="11"/>
        <v>10580</v>
      </c>
      <c r="G30" s="11">
        <v>69271</v>
      </c>
      <c r="H30" s="11">
        <v>8331</v>
      </c>
      <c r="I30" s="12">
        <f t="shared" si="12"/>
        <v>60940</v>
      </c>
    </row>
    <row r="31" spans="2:9" x14ac:dyDescent="0.25">
      <c r="B31" s="9" t="s">
        <v>54</v>
      </c>
      <c r="C31" s="10" t="s">
        <v>55</v>
      </c>
      <c r="D31" s="11">
        <v>15460</v>
      </c>
      <c r="E31" s="11">
        <v>3874</v>
      </c>
      <c r="F31" s="12">
        <f t="shared" si="11"/>
        <v>11586</v>
      </c>
      <c r="G31" s="11">
        <v>34309</v>
      </c>
      <c r="H31" s="11">
        <v>4053</v>
      </c>
      <c r="I31" s="12">
        <f t="shared" si="12"/>
        <v>30256</v>
      </c>
    </row>
    <row r="32" spans="2:9" x14ac:dyDescent="0.25">
      <c r="B32" s="9" t="s">
        <v>56</v>
      </c>
      <c r="C32" s="10" t="s">
        <v>57</v>
      </c>
      <c r="D32" s="11">
        <v>1950</v>
      </c>
      <c r="E32" s="11"/>
      <c r="F32" s="12">
        <f t="shared" si="11"/>
        <v>1950</v>
      </c>
      <c r="G32" s="11">
        <v>22209</v>
      </c>
      <c r="H32" s="11">
        <v>18067</v>
      </c>
      <c r="I32" s="12">
        <f t="shared" si="12"/>
        <v>4142</v>
      </c>
    </row>
    <row r="33" spans="2:9" x14ac:dyDescent="0.25">
      <c r="B33" s="9" t="s">
        <v>58</v>
      </c>
      <c r="C33" s="10" t="s">
        <v>59</v>
      </c>
      <c r="D33" s="11">
        <v>7105</v>
      </c>
      <c r="E33" s="11">
        <v>247</v>
      </c>
      <c r="F33" s="12">
        <f t="shared" si="11"/>
        <v>6858</v>
      </c>
      <c r="G33" s="11">
        <v>184</v>
      </c>
      <c r="H33" s="11">
        <v>102</v>
      </c>
      <c r="I33" s="12">
        <f t="shared" si="12"/>
        <v>82</v>
      </c>
    </row>
    <row r="34" spans="2:9" x14ac:dyDescent="0.25">
      <c r="B34" s="9" t="s">
        <v>60</v>
      </c>
      <c r="C34" s="10" t="s">
        <v>61</v>
      </c>
      <c r="D34" s="11"/>
      <c r="E34" s="11"/>
      <c r="F34" s="12">
        <f t="shared" si="11"/>
        <v>0</v>
      </c>
      <c r="G34" s="11">
        <v>0</v>
      </c>
      <c r="H34" s="11"/>
      <c r="I34" s="12">
        <f t="shared" si="12"/>
        <v>0</v>
      </c>
    </row>
    <row r="35" spans="2:9" x14ac:dyDescent="0.25">
      <c r="B35" s="9" t="s">
        <v>62</v>
      </c>
      <c r="C35" s="10" t="s">
        <v>63</v>
      </c>
      <c r="D35" s="11"/>
      <c r="E35" s="11"/>
      <c r="F35" s="12">
        <f t="shared" si="11"/>
        <v>0</v>
      </c>
      <c r="G35" s="11">
        <v>670</v>
      </c>
      <c r="H35" s="11"/>
      <c r="I35" s="12">
        <f t="shared" si="12"/>
        <v>670</v>
      </c>
    </row>
    <row r="36" spans="2:9" x14ac:dyDescent="0.25">
      <c r="B36" s="9" t="s">
        <v>64</v>
      </c>
      <c r="C36" s="10" t="s">
        <v>65</v>
      </c>
      <c r="D36" s="11"/>
      <c r="E36" s="11"/>
      <c r="F36" s="12">
        <f t="shared" si="11"/>
        <v>0</v>
      </c>
      <c r="G36" s="11">
        <v>0</v>
      </c>
      <c r="H36" s="11"/>
      <c r="I36" s="12">
        <f t="shared" si="12"/>
        <v>0</v>
      </c>
    </row>
    <row r="37" spans="2:9" x14ac:dyDescent="0.25">
      <c r="B37" s="9" t="s">
        <v>66</v>
      </c>
      <c r="C37" s="10" t="s">
        <v>67</v>
      </c>
      <c r="D37" s="11"/>
      <c r="E37" s="11"/>
      <c r="F37" s="12">
        <f t="shared" si="11"/>
        <v>0</v>
      </c>
      <c r="G37" s="11">
        <v>0</v>
      </c>
      <c r="H37" s="11"/>
      <c r="I37" s="12">
        <f t="shared" si="12"/>
        <v>0</v>
      </c>
    </row>
    <row r="38" spans="2:9" x14ac:dyDescent="0.25">
      <c r="B38" s="9" t="s">
        <v>68</v>
      </c>
      <c r="C38" s="10" t="s">
        <v>69</v>
      </c>
      <c r="D38" s="11"/>
      <c r="E38" s="11"/>
      <c r="F38" s="12">
        <f t="shared" si="11"/>
        <v>0</v>
      </c>
      <c r="G38" s="11">
        <v>0</v>
      </c>
      <c r="H38" s="11"/>
      <c r="I38" s="12">
        <f t="shared" si="12"/>
        <v>0</v>
      </c>
    </row>
    <row r="39" spans="2:9" x14ac:dyDescent="0.25">
      <c r="B39" s="9" t="s">
        <v>70</v>
      </c>
      <c r="C39" s="10" t="s">
        <v>71</v>
      </c>
      <c r="D39" s="11"/>
      <c r="E39" s="11"/>
      <c r="F39" s="12">
        <f t="shared" si="11"/>
        <v>0</v>
      </c>
      <c r="G39" s="11">
        <v>0</v>
      </c>
      <c r="H39" s="11"/>
      <c r="I39" s="12">
        <f t="shared" si="12"/>
        <v>0</v>
      </c>
    </row>
    <row r="40" spans="2:9" x14ac:dyDescent="0.25">
      <c r="B40" s="9" t="s">
        <v>72</v>
      </c>
      <c r="C40" s="7" t="s">
        <v>73</v>
      </c>
      <c r="D40" s="8">
        <f t="shared" ref="D40:I40" si="13">SUM(D41:D42)</f>
        <v>624</v>
      </c>
      <c r="E40" s="8">
        <f t="shared" si="13"/>
        <v>624</v>
      </c>
      <c r="F40" s="8">
        <f t="shared" si="13"/>
        <v>0</v>
      </c>
      <c r="G40" s="8">
        <f t="shared" si="13"/>
        <v>0</v>
      </c>
      <c r="H40" s="8">
        <f t="shared" si="13"/>
        <v>0</v>
      </c>
      <c r="I40" s="8">
        <f t="shared" si="13"/>
        <v>0</v>
      </c>
    </row>
    <row r="41" spans="2:9" x14ac:dyDescent="0.25">
      <c r="B41" s="9" t="s">
        <v>74</v>
      </c>
      <c r="C41" s="10" t="s">
        <v>75</v>
      </c>
      <c r="D41" s="11"/>
      <c r="E41" s="11"/>
      <c r="F41" s="12">
        <f>D41-E41</f>
        <v>0</v>
      </c>
      <c r="G41" s="11"/>
      <c r="H41" s="11"/>
      <c r="I41" s="12">
        <f>G41-H41</f>
        <v>0</v>
      </c>
    </row>
    <row r="42" spans="2:9" x14ac:dyDescent="0.25">
      <c r="B42" s="9" t="s">
        <v>76</v>
      </c>
      <c r="C42" s="10" t="s">
        <v>77</v>
      </c>
      <c r="D42" s="11">
        <v>624</v>
      </c>
      <c r="E42" s="11">
        <v>624</v>
      </c>
      <c r="F42" s="12">
        <f>D42-E42</f>
        <v>0</v>
      </c>
      <c r="G42" s="11"/>
      <c r="H42" s="11"/>
      <c r="I42" s="12">
        <f>G42-H42</f>
        <v>0</v>
      </c>
    </row>
    <row r="43" spans="2:9" x14ac:dyDescent="0.25">
      <c r="B43" s="9" t="s">
        <v>78</v>
      </c>
      <c r="C43" s="7" t="s">
        <v>79</v>
      </c>
      <c r="D43" s="8"/>
      <c r="E43" s="8"/>
      <c r="F43" s="14">
        <f t="shared" ref="F43:F49" si="14">D43-E43</f>
        <v>0</v>
      </c>
      <c r="G43" s="8"/>
      <c r="H43" s="8"/>
      <c r="I43" s="14">
        <f t="shared" ref="I43:I49" si="15">G43-H43</f>
        <v>0</v>
      </c>
    </row>
    <row r="44" spans="2:9" x14ac:dyDescent="0.25">
      <c r="B44" s="9" t="s">
        <v>80</v>
      </c>
      <c r="C44" s="7" t="s">
        <v>81</v>
      </c>
      <c r="D44" s="8"/>
      <c r="E44" s="8"/>
      <c r="F44" s="14">
        <f t="shared" si="14"/>
        <v>0</v>
      </c>
      <c r="G44" s="8"/>
      <c r="H44" s="8"/>
      <c r="I44" s="14">
        <f t="shared" si="15"/>
        <v>0</v>
      </c>
    </row>
    <row r="45" spans="2:9" x14ac:dyDescent="0.25">
      <c r="B45" s="9" t="s">
        <v>82</v>
      </c>
      <c r="C45" s="7" t="s">
        <v>83</v>
      </c>
      <c r="D45" s="8"/>
      <c r="E45" s="8"/>
      <c r="F45" s="14">
        <f t="shared" si="14"/>
        <v>0</v>
      </c>
      <c r="G45" s="8"/>
      <c r="H45" s="8"/>
      <c r="I45" s="14">
        <f t="shared" si="15"/>
        <v>0</v>
      </c>
    </row>
    <row r="46" spans="2:9" x14ac:dyDescent="0.25">
      <c r="B46" s="9" t="s">
        <v>84</v>
      </c>
      <c r="C46" s="7" t="s">
        <v>85</v>
      </c>
      <c r="D46" s="8"/>
      <c r="E46" s="8"/>
      <c r="F46" s="14">
        <f t="shared" si="14"/>
        <v>0</v>
      </c>
      <c r="G46" s="8"/>
      <c r="H46" s="8"/>
      <c r="I46" s="14">
        <f t="shared" si="15"/>
        <v>0</v>
      </c>
    </row>
    <row r="47" spans="2:9" x14ac:dyDescent="0.25">
      <c r="B47" s="9" t="s">
        <v>86</v>
      </c>
      <c r="C47" s="7" t="s">
        <v>87</v>
      </c>
      <c r="D47" s="8"/>
      <c r="E47" s="8"/>
      <c r="F47" s="14">
        <f t="shared" si="14"/>
        <v>0</v>
      </c>
      <c r="G47" s="8"/>
      <c r="H47" s="8"/>
      <c r="I47" s="14">
        <f t="shared" si="15"/>
        <v>0</v>
      </c>
    </row>
    <row r="48" spans="2:9" x14ac:dyDescent="0.25">
      <c r="B48" s="9" t="s">
        <v>88</v>
      </c>
      <c r="C48" s="7" t="s">
        <v>89</v>
      </c>
      <c r="D48" s="8"/>
      <c r="E48" s="8"/>
      <c r="F48" s="14">
        <f t="shared" si="14"/>
        <v>0</v>
      </c>
      <c r="G48" s="8"/>
      <c r="H48" s="8"/>
      <c r="I48" s="14">
        <f t="shared" si="15"/>
        <v>0</v>
      </c>
    </row>
    <row r="49" spans="2:9" x14ac:dyDescent="0.25">
      <c r="B49" s="9" t="s">
        <v>90</v>
      </c>
      <c r="C49" s="7" t="s">
        <v>91</v>
      </c>
      <c r="D49" s="8"/>
      <c r="E49" s="8"/>
      <c r="F49" s="14">
        <f t="shared" si="14"/>
        <v>0</v>
      </c>
      <c r="G49" s="8"/>
      <c r="H49" s="8"/>
      <c r="I49" s="14">
        <f t="shared" si="15"/>
        <v>0</v>
      </c>
    </row>
    <row r="50" spans="2:9" x14ac:dyDescent="0.25">
      <c r="B50" s="9"/>
      <c r="C50" s="7" t="s">
        <v>92</v>
      </c>
      <c r="D50" s="8">
        <f t="shared" ref="D50:I50" si="16">SUM(D8,D13,D19,D24,D40,D43,D44,D45,D46,D47,D48,D49)</f>
        <v>496921</v>
      </c>
      <c r="E50" s="8">
        <f t="shared" si="16"/>
        <v>213927</v>
      </c>
      <c r="F50" s="8">
        <f t="shared" si="16"/>
        <v>282994</v>
      </c>
      <c r="G50" s="8">
        <f t="shared" si="16"/>
        <v>159719</v>
      </c>
      <c r="H50" s="8">
        <f t="shared" si="16"/>
        <v>35837</v>
      </c>
      <c r="I50" s="8">
        <f t="shared" si="16"/>
        <v>123882</v>
      </c>
    </row>
    <row r="53" spans="2:9" x14ac:dyDescent="0.25">
      <c r="C53" s="15" t="s">
        <v>0</v>
      </c>
      <c r="D53" s="15"/>
      <c r="E53" s="16"/>
    </row>
    <row r="54" spans="2:9" x14ac:dyDescent="0.25">
      <c r="C54" s="15" t="s">
        <v>93</v>
      </c>
      <c r="D54" s="15"/>
      <c r="E54" s="16"/>
    </row>
    <row r="55" spans="2:9" x14ac:dyDescent="0.25">
      <c r="C55" s="16"/>
      <c r="D55" s="16"/>
      <c r="E55" s="16"/>
    </row>
    <row r="56" spans="2:9" x14ac:dyDescent="0.25">
      <c r="B56" s="3" t="s">
        <v>2</v>
      </c>
      <c r="C56" s="17" t="s">
        <v>2</v>
      </c>
      <c r="D56" s="19" t="s">
        <v>94</v>
      </c>
      <c r="E56" s="20"/>
      <c r="F56" s="25"/>
    </row>
    <row r="57" spans="2:9" x14ac:dyDescent="0.25">
      <c r="B57" s="3"/>
      <c r="C57" s="3"/>
      <c r="D57" s="5" t="s">
        <v>5</v>
      </c>
      <c r="E57" s="5" t="s">
        <v>6</v>
      </c>
      <c r="F57" s="5" t="s">
        <v>7</v>
      </c>
    </row>
    <row r="58" spans="2:9" x14ac:dyDescent="0.25">
      <c r="B58" s="7" t="s">
        <v>8</v>
      </c>
      <c r="C58" s="7" t="s">
        <v>9</v>
      </c>
      <c r="D58" s="8">
        <f t="shared" ref="D58:F58" si="17">SUM(D59:D62)</f>
        <v>9650</v>
      </c>
      <c r="E58" s="8">
        <f t="shared" si="17"/>
        <v>8245</v>
      </c>
      <c r="F58" s="8">
        <f t="shared" si="17"/>
        <v>1405</v>
      </c>
    </row>
    <row r="59" spans="2:9" x14ac:dyDescent="0.25">
      <c r="B59" s="10" t="s">
        <v>10</v>
      </c>
      <c r="C59" s="10" t="s">
        <v>11</v>
      </c>
      <c r="D59" s="11">
        <v>9650</v>
      </c>
      <c r="E59" s="11">
        <v>8245</v>
      </c>
      <c r="F59" s="12">
        <f>D59-E59</f>
        <v>1405</v>
      </c>
    </row>
    <row r="60" spans="2:9" x14ac:dyDescent="0.25">
      <c r="B60" s="10" t="s">
        <v>95</v>
      </c>
      <c r="C60" s="10" t="s">
        <v>13</v>
      </c>
      <c r="D60" s="11"/>
      <c r="E60" s="11"/>
      <c r="F60" s="12">
        <f>D60-E60</f>
        <v>0</v>
      </c>
    </row>
    <row r="61" spans="2:9" x14ac:dyDescent="0.25">
      <c r="B61" s="10" t="s">
        <v>14</v>
      </c>
      <c r="C61" s="10" t="s">
        <v>15</v>
      </c>
      <c r="D61" s="11"/>
      <c r="E61" s="11"/>
      <c r="F61" s="12">
        <f>D61-E61</f>
        <v>0</v>
      </c>
    </row>
    <row r="62" spans="2:9" x14ac:dyDescent="0.25">
      <c r="B62" s="10" t="s">
        <v>16</v>
      </c>
      <c r="C62" s="10" t="s">
        <v>17</v>
      </c>
      <c r="D62" s="11"/>
      <c r="E62" s="11"/>
      <c r="F62" s="12">
        <f>D62-E62</f>
        <v>0</v>
      </c>
    </row>
    <row r="63" spans="2:9" x14ac:dyDescent="0.25">
      <c r="B63" s="7" t="s">
        <v>18</v>
      </c>
      <c r="C63" s="7" t="s">
        <v>19</v>
      </c>
      <c r="D63" s="8">
        <f t="shared" ref="D63:F63" si="18">SUM(D64:D68)</f>
        <v>0</v>
      </c>
      <c r="E63" s="8">
        <f t="shared" si="18"/>
        <v>0</v>
      </c>
      <c r="F63" s="8">
        <f t="shared" si="18"/>
        <v>0</v>
      </c>
    </row>
    <row r="64" spans="2:9" x14ac:dyDescent="0.25">
      <c r="B64" s="10" t="s">
        <v>20</v>
      </c>
      <c r="C64" s="10" t="s">
        <v>21</v>
      </c>
      <c r="D64" s="11"/>
      <c r="E64" s="11"/>
      <c r="F64" s="12">
        <f t="shared" ref="F64:F68" si="19">D64-E64</f>
        <v>0</v>
      </c>
    </row>
    <row r="65" spans="2:6" x14ac:dyDescent="0.25">
      <c r="B65" s="10" t="s">
        <v>22</v>
      </c>
      <c r="C65" s="10" t="s">
        <v>23</v>
      </c>
      <c r="D65" s="11"/>
      <c r="E65" s="11"/>
      <c r="F65" s="12">
        <f t="shared" si="19"/>
        <v>0</v>
      </c>
    </row>
    <row r="66" spans="2:6" x14ac:dyDescent="0.25">
      <c r="B66" s="10" t="s">
        <v>24</v>
      </c>
      <c r="C66" s="10" t="s">
        <v>25</v>
      </c>
      <c r="D66" s="11"/>
      <c r="E66" s="11"/>
      <c r="F66" s="12">
        <f t="shared" si="19"/>
        <v>0</v>
      </c>
    </row>
    <row r="67" spans="2:6" x14ac:dyDescent="0.25">
      <c r="B67" s="10" t="s">
        <v>26</v>
      </c>
      <c r="C67" s="10" t="s">
        <v>27</v>
      </c>
      <c r="D67" s="11"/>
      <c r="E67" s="11"/>
      <c r="F67" s="12">
        <f t="shared" si="19"/>
        <v>0</v>
      </c>
    </row>
    <row r="68" spans="2:6" x14ac:dyDescent="0.25">
      <c r="B68" s="10" t="s">
        <v>28</v>
      </c>
      <c r="C68" s="10" t="s">
        <v>29</v>
      </c>
      <c r="D68" s="11"/>
      <c r="E68" s="11"/>
      <c r="F68" s="12">
        <f t="shared" si="19"/>
        <v>0</v>
      </c>
    </row>
    <row r="69" spans="2:6" x14ac:dyDescent="0.25">
      <c r="B69" s="7" t="s">
        <v>30</v>
      </c>
      <c r="C69" s="7" t="s">
        <v>31</v>
      </c>
      <c r="D69" s="8">
        <f t="shared" ref="D69:F69" si="20">SUM(D70:D73)</f>
        <v>1850</v>
      </c>
      <c r="E69" s="8">
        <f t="shared" si="20"/>
        <v>1569</v>
      </c>
      <c r="F69" s="8">
        <f t="shared" si="20"/>
        <v>281</v>
      </c>
    </row>
    <row r="70" spans="2:6" x14ac:dyDescent="0.25">
      <c r="B70" s="10" t="s">
        <v>32</v>
      </c>
      <c r="C70" s="10" t="s">
        <v>33</v>
      </c>
      <c r="D70" s="11">
        <v>1380</v>
      </c>
      <c r="E70" s="11">
        <v>1173</v>
      </c>
      <c r="F70" s="12">
        <f t="shared" ref="F70:F73" si="21">D70-E70</f>
        <v>207</v>
      </c>
    </row>
    <row r="71" spans="2:6" x14ac:dyDescent="0.25">
      <c r="B71" s="10" t="s">
        <v>34</v>
      </c>
      <c r="C71" s="10" t="s">
        <v>35</v>
      </c>
      <c r="D71" s="11"/>
      <c r="E71" s="11"/>
      <c r="F71" s="12">
        <f t="shared" si="21"/>
        <v>0</v>
      </c>
    </row>
    <row r="72" spans="2:6" x14ac:dyDescent="0.25">
      <c r="B72" s="10" t="s">
        <v>36</v>
      </c>
      <c r="C72" s="10" t="s">
        <v>37</v>
      </c>
      <c r="D72" s="11">
        <v>470</v>
      </c>
      <c r="E72" s="11">
        <v>396</v>
      </c>
      <c r="F72" s="12">
        <f t="shared" si="21"/>
        <v>74</v>
      </c>
    </row>
    <row r="73" spans="2:6" x14ac:dyDescent="0.25">
      <c r="B73" s="10" t="s">
        <v>38</v>
      </c>
      <c r="C73" s="10" t="s">
        <v>39</v>
      </c>
      <c r="D73" s="11"/>
      <c r="E73" s="11"/>
      <c r="F73" s="12">
        <f t="shared" si="21"/>
        <v>0</v>
      </c>
    </row>
    <row r="74" spans="2:6" x14ac:dyDescent="0.25">
      <c r="B74" s="7" t="s">
        <v>40</v>
      </c>
      <c r="C74" s="7" t="s">
        <v>41</v>
      </c>
      <c r="D74" s="8">
        <f t="shared" ref="D74:F74" si="22">SUM(D75:D90)</f>
        <v>11036</v>
      </c>
      <c r="E74" s="8">
        <f t="shared" si="22"/>
        <v>5143</v>
      </c>
      <c r="F74" s="8">
        <f t="shared" si="22"/>
        <v>5893</v>
      </c>
    </row>
    <row r="75" spans="2:6" x14ac:dyDescent="0.25">
      <c r="B75" s="10" t="s">
        <v>42</v>
      </c>
      <c r="C75" s="10" t="s">
        <v>43</v>
      </c>
      <c r="D75" s="11"/>
      <c r="E75" s="11"/>
      <c r="F75" s="12">
        <f t="shared" ref="F75:F90" si="23">D75-E75</f>
        <v>0</v>
      </c>
    </row>
    <row r="76" spans="2:6" x14ac:dyDescent="0.25">
      <c r="B76" s="10" t="s">
        <v>44</v>
      </c>
      <c r="C76" s="10" t="s">
        <v>45</v>
      </c>
      <c r="D76" s="11"/>
      <c r="E76" s="11"/>
      <c r="F76" s="12">
        <f t="shared" si="23"/>
        <v>0</v>
      </c>
    </row>
    <row r="77" spans="2:6" x14ac:dyDescent="0.25">
      <c r="B77" s="10" t="s">
        <v>46</v>
      </c>
      <c r="C77" s="10" t="s">
        <v>47</v>
      </c>
      <c r="D77" s="11">
        <v>500</v>
      </c>
      <c r="E77" s="11"/>
      <c r="F77" s="12">
        <f t="shared" si="23"/>
        <v>500</v>
      </c>
    </row>
    <row r="78" spans="2:6" x14ac:dyDescent="0.25">
      <c r="B78" s="10" t="s">
        <v>48</v>
      </c>
      <c r="C78" s="10" t="s">
        <v>49</v>
      </c>
      <c r="D78" s="11"/>
      <c r="E78" s="11"/>
      <c r="F78" s="12">
        <f t="shared" si="23"/>
        <v>0</v>
      </c>
    </row>
    <row r="79" spans="2:6" x14ac:dyDescent="0.25">
      <c r="B79" s="10" t="s">
        <v>50</v>
      </c>
      <c r="C79" s="10" t="s">
        <v>51</v>
      </c>
      <c r="D79" s="11">
        <v>2013</v>
      </c>
      <c r="E79" s="11">
        <v>828</v>
      </c>
      <c r="F79" s="12">
        <f t="shared" si="23"/>
        <v>1185</v>
      </c>
    </row>
    <row r="80" spans="2:6" x14ac:dyDescent="0.25">
      <c r="B80" s="10" t="s">
        <v>52</v>
      </c>
      <c r="C80" s="10" t="s">
        <v>53</v>
      </c>
      <c r="D80" s="11">
        <v>5974</v>
      </c>
      <c r="E80" s="11">
        <v>3167</v>
      </c>
      <c r="F80" s="12">
        <f t="shared" si="23"/>
        <v>2807</v>
      </c>
    </row>
    <row r="81" spans="2:6" x14ac:dyDescent="0.25">
      <c r="B81" s="10" t="s">
        <v>54</v>
      </c>
      <c r="C81" s="10" t="s">
        <v>55</v>
      </c>
      <c r="D81" s="11">
        <v>1935</v>
      </c>
      <c r="E81" s="11">
        <v>1148</v>
      </c>
      <c r="F81" s="12">
        <f t="shared" si="23"/>
        <v>787</v>
      </c>
    </row>
    <row r="82" spans="2:6" x14ac:dyDescent="0.25">
      <c r="B82" s="10" t="s">
        <v>56</v>
      </c>
      <c r="C82" s="10" t="s">
        <v>57</v>
      </c>
      <c r="D82" s="11">
        <v>193</v>
      </c>
      <c r="E82" s="11"/>
      <c r="F82" s="12">
        <f t="shared" si="23"/>
        <v>193</v>
      </c>
    </row>
    <row r="83" spans="2:6" x14ac:dyDescent="0.25">
      <c r="B83" s="10" t="s">
        <v>96</v>
      </c>
      <c r="C83" s="10" t="s">
        <v>97</v>
      </c>
      <c r="D83" s="11"/>
      <c r="E83" s="11"/>
      <c r="F83" s="12">
        <f t="shared" si="23"/>
        <v>0</v>
      </c>
    </row>
    <row r="84" spans="2:6" x14ac:dyDescent="0.25">
      <c r="B84" s="10" t="s">
        <v>58</v>
      </c>
      <c r="C84" s="10" t="s">
        <v>59</v>
      </c>
      <c r="D84" s="11"/>
      <c r="E84" s="11"/>
      <c r="F84" s="12">
        <f t="shared" si="23"/>
        <v>0</v>
      </c>
    </row>
    <row r="85" spans="2:6" x14ac:dyDescent="0.25">
      <c r="B85" s="10" t="s">
        <v>60</v>
      </c>
      <c r="C85" s="10" t="s">
        <v>61</v>
      </c>
      <c r="D85" s="11"/>
      <c r="E85" s="11"/>
      <c r="F85" s="12">
        <f t="shared" si="23"/>
        <v>0</v>
      </c>
    </row>
    <row r="86" spans="2:6" x14ac:dyDescent="0.25">
      <c r="B86" s="10" t="s">
        <v>62</v>
      </c>
      <c r="C86" s="10" t="s">
        <v>63</v>
      </c>
      <c r="D86" s="11">
        <v>421</v>
      </c>
      <c r="E86" s="11"/>
      <c r="F86" s="12">
        <f t="shared" si="23"/>
        <v>421</v>
      </c>
    </row>
    <row r="87" spans="2:6" x14ac:dyDescent="0.25">
      <c r="B87" s="10" t="s">
        <v>64</v>
      </c>
      <c r="C87" s="10" t="s">
        <v>65</v>
      </c>
      <c r="D87" s="11"/>
      <c r="E87" s="11"/>
      <c r="F87" s="12">
        <f t="shared" si="23"/>
        <v>0</v>
      </c>
    </row>
    <row r="88" spans="2:6" x14ac:dyDescent="0.25">
      <c r="B88" s="10" t="s">
        <v>66</v>
      </c>
      <c r="C88" s="10" t="s">
        <v>67</v>
      </c>
      <c r="D88" s="11"/>
      <c r="E88" s="11"/>
      <c r="F88" s="12">
        <f t="shared" si="23"/>
        <v>0</v>
      </c>
    </row>
    <row r="89" spans="2:6" x14ac:dyDescent="0.25">
      <c r="B89" s="10" t="s">
        <v>68</v>
      </c>
      <c r="C89" s="10" t="s">
        <v>69</v>
      </c>
      <c r="D89" s="11"/>
      <c r="E89" s="11"/>
      <c r="F89" s="12">
        <f t="shared" si="23"/>
        <v>0</v>
      </c>
    </row>
    <row r="90" spans="2:6" x14ac:dyDescent="0.25">
      <c r="B90" s="10" t="s">
        <v>70</v>
      </c>
      <c r="C90" s="10" t="s">
        <v>71</v>
      </c>
      <c r="D90" s="11"/>
      <c r="E90" s="11"/>
      <c r="F90" s="12">
        <f t="shared" si="23"/>
        <v>0</v>
      </c>
    </row>
    <row r="91" spans="2:6" x14ac:dyDescent="0.25">
      <c r="B91" s="7" t="s">
        <v>72</v>
      </c>
      <c r="C91" s="7" t="s">
        <v>98</v>
      </c>
      <c r="D91" s="8">
        <f t="shared" ref="D91:F91" si="24">SUM(D92:D93)</f>
        <v>114</v>
      </c>
      <c r="E91" s="8">
        <f t="shared" si="24"/>
        <v>114</v>
      </c>
      <c r="F91" s="8">
        <f t="shared" si="24"/>
        <v>0</v>
      </c>
    </row>
    <row r="92" spans="2:6" x14ac:dyDescent="0.25">
      <c r="B92" s="10" t="s">
        <v>74</v>
      </c>
      <c r="C92" s="10" t="s">
        <v>75</v>
      </c>
      <c r="D92" s="11"/>
      <c r="E92" s="11"/>
      <c r="F92" s="12">
        <f>D92-E92</f>
        <v>0</v>
      </c>
    </row>
    <row r="93" spans="2:6" x14ac:dyDescent="0.25">
      <c r="B93" s="10" t="s">
        <v>76</v>
      </c>
      <c r="C93" s="10" t="s">
        <v>99</v>
      </c>
      <c r="D93" s="11">
        <v>114</v>
      </c>
      <c r="E93" s="11">
        <v>114</v>
      </c>
      <c r="F93" s="12">
        <f>D93-E93</f>
        <v>0</v>
      </c>
    </row>
    <row r="94" spans="2:6" x14ac:dyDescent="0.25">
      <c r="B94" s="7" t="s">
        <v>78</v>
      </c>
      <c r="C94" s="7" t="s">
        <v>79</v>
      </c>
      <c r="D94" s="8"/>
      <c r="E94" s="8"/>
      <c r="F94" s="14">
        <f t="shared" ref="F94:F100" si="25">D94-E94</f>
        <v>0</v>
      </c>
    </row>
    <row r="95" spans="2:6" x14ac:dyDescent="0.25">
      <c r="B95" s="7" t="s">
        <v>80</v>
      </c>
      <c r="C95" s="7" t="s">
        <v>81</v>
      </c>
      <c r="D95" s="8"/>
      <c r="E95" s="8"/>
      <c r="F95" s="14">
        <f t="shared" si="25"/>
        <v>0</v>
      </c>
    </row>
    <row r="96" spans="2:6" x14ac:dyDescent="0.25">
      <c r="B96" s="7" t="s">
        <v>82</v>
      </c>
      <c r="C96" s="7" t="s">
        <v>83</v>
      </c>
      <c r="D96" s="8"/>
      <c r="E96" s="8"/>
      <c r="F96" s="14">
        <f t="shared" si="25"/>
        <v>0</v>
      </c>
    </row>
    <row r="97" spans="2:6" x14ac:dyDescent="0.25">
      <c r="B97" s="7" t="s">
        <v>84</v>
      </c>
      <c r="C97" s="7" t="s">
        <v>85</v>
      </c>
      <c r="D97" s="8"/>
      <c r="E97" s="8"/>
      <c r="F97" s="14">
        <f t="shared" si="25"/>
        <v>0</v>
      </c>
    </row>
    <row r="98" spans="2:6" x14ac:dyDescent="0.25">
      <c r="B98" s="7" t="s">
        <v>86</v>
      </c>
      <c r="C98" s="7" t="s">
        <v>87</v>
      </c>
      <c r="D98" s="8"/>
      <c r="E98" s="8"/>
      <c r="F98" s="14">
        <f t="shared" si="25"/>
        <v>0</v>
      </c>
    </row>
    <row r="99" spans="2:6" x14ac:dyDescent="0.25">
      <c r="B99" s="7" t="s">
        <v>88</v>
      </c>
      <c r="C99" s="7" t="s">
        <v>89</v>
      </c>
      <c r="D99" s="8"/>
      <c r="E99" s="8"/>
      <c r="F99" s="14">
        <f t="shared" si="25"/>
        <v>0</v>
      </c>
    </row>
    <row r="100" spans="2:6" x14ac:dyDescent="0.25">
      <c r="B100" s="7" t="s">
        <v>90</v>
      </c>
      <c r="C100" s="7" t="s">
        <v>91</v>
      </c>
      <c r="D100" s="8"/>
      <c r="E100" s="8"/>
      <c r="F100" s="14">
        <f t="shared" si="25"/>
        <v>0</v>
      </c>
    </row>
    <row r="101" spans="2:6" x14ac:dyDescent="0.25">
      <c r="B101" s="7"/>
      <c r="C101" s="7" t="s">
        <v>92</v>
      </c>
      <c r="D101" s="8">
        <f>SUM(D58,D63,D69,D74,D91,D94,D95,D96,D97,D98,D99,D100)</f>
        <v>22650</v>
      </c>
      <c r="E101" s="8">
        <f t="shared" ref="E101:F101" si="26">SUM(E58,E63,E69,E74,E91,E94,E95,E96,E97,E98,E99,E100)</f>
        <v>15071</v>
      </c>
      <c r="F101" s="8">
        <f t="shared" si="26"/>
        <v>7579</v>
      </c>
    </row>
    <row r="103" spans="2:6" x14ac:dyDescent="0.25">
      <c r="C103" t="s">
        <v>0</v>
      </c>
    </row>
    <row r="104" spans="2:6" x14ac:dyDescent="0.25">
      <c r="C104" t="s">
        <v>93</v>
      </c>
    </row>
    <row r="106" spans="2:6" x14ac:dyDescent="0.25">
      <c r="B106" s="3" t="s">
        <v>2</v>
      </c>
      <c r="C106" s="17" t="s">
        <v>2</v>
      </c>
      <c r="D106" s="22" t="s">
        <v>100</v>
      </c>
      <c r="E106" s="26"/>
      <c r="F106" s="27"/>
    </row>
    <row r="107" spans="2:6" x14ac:dyDescent="0.25">
      <c r="B107" s="3"/>
      <c r="C107" s="3"/>
      <c r="D107" s="5" t="s">
        <v>5</v>
      </c>
      <c r="E107" s="5" t="s">
        <v>6</v>
      </c>
      <c r="F107" s="5" t="s">
        <v>7</v>
      </c>
    </row>
    <row r="108" spans="2:6" x14ac:dyDescent="0.25">
      <c r="B108" s="7" t="s">
        <v>8</v>
      </c>
      <c r="C108" s="7" t="s">
        <v>101</v>
      </c>
      <c r="D108" s="8">
        <f t="shared" ref="D108:F108" si="27">SUM(D109:D112)</f>
        <v>0</v>
      </c>
      <c r="E108" s="8">
        <f t="shared" si="27"/>
        <v>0</v>
      </c>
      <c r="F108" s="8">
        <f t="shared" si="27"/>
        <v>0</v>
      </c>
    </row>
    <row r="109" spans="2:6" x14ac:dyDescent="0.25">
      <c r="B109" s="10" t="s">
        <v>10</v>
      </c>
      <c r="C109" s="10" t="s">
        <v>11</v>
      </c>
      <c r="D109" s="11"/>
      <c r="E109" s="11"/>
      <c r="F109" s="12">
        <f>D109-E109</f>
        <v>0</v>
      </c>
    </row>
    <row r="110" spans="2:6" x14ac:dyDescent="0.25">
      <c r="B110" s="10" t="s">
        <v>95</v>
      </c>
      <c r="C110" s="10" t="s">
        <v>13</v>
      </c>
      <c r="D110" s="11"/>
      <c r="E110" s="11"/>
      <c r="F110" s="12">
        <f>D110-E110</f>
        <v>0</v>
      </c>
    </row>
    <row r="111" spans="2:6" x14ac:dyDescent="0.25">
      <c r="B111" s="10" t="s">
        <v>14</v>
      </c>
      <c r="C111" s="10" t="s">
        <v>15</v>
      </c>
      <c r="D111" s="11"/>
      <c r="E111" s="11"/>
      <c r="F111" s="12">
        <f>D111-E111</f>
        <v>0</v>
      </c>
    </row>
    <row r="112" spans="2:6" x14ac:dyDescent="0.25">
      <c r="B112" s="10" t="s">
        <v>16</v>
      </c>
      <c r="C112" s="10" t="s">
        <v>17</v>
      </c>
      <c r="D112" s="11"/>
      <c r="E112" s="11"/>
      <c r="F112" s="12">
        <f>D112-E112</f>
        <v>0</v>
      </c>
    </row>
    <row r="113" spans="2:6" x14ac:dyDescent="0.25">
      <c r="B113" s="7" t="s">
        <v>18</v>
      </c>
      <c r="C113" s="7" t="s">
        <v>19</v>
      </c>
      <c r="D113" s="8">
        <f t="shared" ref="D113:F113" si="28">SUM(D114:D118)</f>
        <v>0</v>
      </c>
      <c r="E113" s="8">
        <f t="shared" si="28"/>
        <v>0</v>
      </c>
      <c r="F113" s="8">
        <f t="shared" si="28"/>
        <v>0</v>
      </c>
    </row>
    <row r="114" spans="2:6" x14ac:dyDescent="0.25">
      <c r="B114" s="10" t="s">
        <v>20</v>
      </c>
      <c r="C114" s="18" t="s">
        <v>21</v>
      </c>
      <c r="D114" s="11"/>
      <c r="E114" s="11"/>
      <c r="F114" s="12">
        <f t="shared" ref="F114:F118" si="29">D114-E114</f>
        <v>0</v>
      </c>
    </row>
    <row r="115" spans="2:6" x14ac:dyDescent="0.25">
      <c r="B115" s="10" t="s">
        <v>22</v>
      </c>
      <c r="C115" s="10" t="s">
        <v>23</v>
      </c>
      <c r="D115" s="11"/>
      <c r="E115" s="11"/>
      <c r="F115" s="12">
        <f t="shared" si="29"/>
        <v>0</v>
      </c>
    </row>
    <row r="116" spans="2:6" x14ac:dyDescent="0.25">
      <c r="B116" s="10" t="s">
        <v>24</v>
      </c>
      <c r="C116" s="10" t="s">
        <v>25</v>
      </c>
      <c r="D116" s="11"/>
      <c r="E116" s="11"/>
      <c r="F116" s="12">
        <f t="shared" si="29"/>
        <v>0</v>
      </c>
    </row>
    <row r="117" spans="2:6" x14ac:dyDescent="0.25">
      <c r="B117" s="10" t="s">
        <v>26</v>
      </c>
      <c r="C117" s="10" t="s">
        <v>27</v>
      </c>
      <c r="D117" s="11"/>
      <c r="E117" s="11"/>
      <c r="F117" s="12">
        <f t="shared" si="29"/>
        <v>0</v>
      </c>
    </row>
    <row r="118" spans="2:6" x14ac:dyDescent="0.25">
      <c r="B118" s="10" t="s">
        <v>28</v>
      </c>
      <c r="C118" s="10" t="s">
        <v>29</v>
      </c>
      <c r="D118" s="11"/>
      <c r="E118" s="11"/>
      <c r="F118" s="12">
        <f t="shared" si="29"/>
        <v>0</v>
      </c>
    </row>
    <row r="119" spans="2:6" x14ac:dyDescent="0.25">
      <c r="B119" s="7" t="s">
        <v>30</v>
      </c>
      <c r="C119" s="7" t="s">
        <v>31</v>
      </c>
      <c r="D119" s="8">
        <f t="shared" ref="D119:F119" si="30">SUM(D120:D123)</f>
        <v>0</v>
      </c>
      <c r="E119" s="8">
        <f t="shared" si="30"/>
        <v>0</v>
      </c>
      <c r="F119" s="8">
        <f t="shared" si="30"/>
        <v>0</v>
      </c>
    </row>
    <row r="120" spans="2:6" x14ac:dyDescent="0.25">
      <c r="B120" s="10" t="s">
        <v>32</v>
      </c>
      <c r="C120" s="10" t="s">
        <v>33</v>
      </c>
      <c r="D120" s="11"/>
      <c r="E120" s="11"/>
      <c r="F120" s="12">
        <f t="shared" ref="F120:F123" si="31">D120-E120</f>
        <v>0</v>
      </c>
    </row>
    <row r="121" spans="2:6" x14ac:dyDescent="0.25">
      <c r="B121" s="10" t="s">
        <v>34</v>
      </c>
      <c r="C121" s="10" t="s">
        <v>35</v>
      </c>
      <c r="D121" s="11"/>
      <c r="E121" s="11"/>
      <c r="F121" s="12">
        <f t="shared" si="31"/>
        <v>0</v>
      </c>
    </row>
    <row r="122" spans="2:6" x14ac:dyDescent="0.25">
      <c r="B122" s="10" t="s">
        <v>36</v>
      </c>
      <c r="C122" s="10" t="s">
        <v>37</v>
      </c>
      <c r="D122" s="11"/>
      <c r="E122" s="11"/>
      <c r="F122" s="12">
        <f t="shared" si="31"/>
        <v>0</v>
      </c>
    </row>
    <row r="123" spans="2:6" x14ac:dyDescent="0.25">
      <c r="B123" s="10" t="s">
        <v>38</v>
      </c>
      <c r="C123" s="10" t="s">
        <v>39</v>
      </c>
      <c r="D123" s="11"/>
      <c r="E123" s="11"/>
      <c r="F123" s="12">
        <f t="shared" si="31"/>
        <v>0</v>
      </c>
    </row>
    <row r="124" spans="2:6" x14ac:dyDescent="0.25">
      <c r="B124" s="7" t="s">
        <v>40</v>
      </c>
      <c r="C124" s="7" t="s">
        <v>41</v>
      </c>
      <c r="D124" s="8">
        <f t="shared" ref="D124:F124" si="32">SUM(D125:D140)</f>
        <v>967</v>
      </c>
      <c r="E124" s="8">
        <f t="shared" si="32"/>
        <v>0</v>
      </c>
      <c r="F124" s="8">
        <f t="shared" si="32"/>
        <v>967</v>
      </c>
    </row>
    <row r="125" spans="2:6" x14ac:dyDescent="0.25">
      <c r="B125" s="10" t="s">
        <v>42</v>
      </c>
      <c r="C125" s="10" t="s">
        <v>43</v>
      </c>
      <c r="D125" s="11"/>
      <c r="E125" s="11"/>
      <c r="F125" s="12">
        <f t="shared" ref="F125:F140" si="33">D125-E125</f>
        <v>0</v>
      </c>
    </row>
    <row r="126" spans="2:6" x14ac:dyDescent="0.25">
      <c r="B126" s="10" t="s">
        <v>44</v>
      </c>
      <c r="C126" s="10" t="s">
        <v>45</v>
      </c>
      <c r="D126" s="11"/>
      <c r="E126" s="11"/>
      <c r="F126" s="12">
        <f t="shared" si="33"/>
        <v>0</v>
      </c>
    </row>
    <row r="127" spans="2:6" x14ac:dyDescent="0.25">
      <c r="B127" s="10" t="s">
        <v>46</v>
      </c>
      <c r="C127" s="10" t="s">
        <v>47</v>
      </c>
      <c r="D127" s="11"/>
      <c r="E127" s="11"/>
      <c r="F127" s="12">
        <f t="shared" si="33"/>
        <v>0</v>
      </c>
    </row>
    <row r="128" spans="2:6" x14ac:dyDescent="0.25">
      <c r="B128" s="10" t="s">
        <v>48</v>
      </c>
      <c r="C128" s="10" t="s">
        <v>49</v>
      </c>
      <c r="D128" s="11"/>
      <c r="E128" s="11"/>
      <c r="F128" s="12">
        <f t="shared" si="33"/>
        <v>0</v>
      </c>
    </row>
    <row r="129" spans="2:6" x14ac:dyDescent="0.25">
      <c r="B129" s="10" t="s">
        <v>50</v>
      </c>
      <c r="C129" s="10" t="s">
        <v>51</v>
      </c>
      <c r="D129" s="11">
        <v>967</v>
      </c>
      <c r="E129" s="11"/>
      <c r="F129" s="12">
        <f t="shared" si="33"/>
        <v>967</v>
      </c>
    </row>
    <row r="130" spans="2:6" x14ac:dyDescent="0.25">
      <c r="B130" s="10" t="s">
        <v>52</v>
      </c>
      <c r="C130" s="10" t="s">
        <v>53</v>
      </c>
      <c r="D130" s="11"/>
      <c r="E130" s="11"/>
      <c r="F130" s="12">
        <f t="shared" si="33"/>
        <v>0</v>
      </c>
    </row>
    <row r="131" spans="2:6" x14ac:dyDescent="0.25">
      <c r="B131" s="10" t="s">
        <v>54</v>
      </c>
      <c r="C131" s="10" t="s">
        <v>55</v>
      </c>
      <c r="D131" s="11"/>
      <c r="E131" s="11"/>
      <c r="F131" s="12">
        <f t="shared" si="33"/>
        <v>0</v>
      </c>
    </row>
    <row r="132" spans="2:6" x14ac:dyDescent="0.25">
      <c r="B132" s="10" t="s">
        <v>56</v>
      </c>
      <c r="C132" s="10" t="s">
        <v>57</v>
      </c>
      <c r="D132" s="11">
        <v>0</v>
      </c>
      <c r="E132" s="11"/>
      <c r="F132" s="12">
        <f t="shared" si="33"/>
        <v>0</v>
      </c>
    </row>
    <row r="133" spans="2:6" x14ac:dyDescent="0.25">
      <c r="B133" s="10" t="s">
        <v>96</v>
      </c>
      <c r="C133" s="10" t="s">
        <v>97</v>
      </c>
      <c r="D133" s="11"/>
      <c r="E133" s="11"/>
      <c r="F133" s="12">
        <f t="shared" si="33"/>
        <v>0</v>
      </c>
    </row>
    <row r="134" spans="2:6" x14ac:dyDescent="0.25">
      <c r="B134" s="10" t="s">
        <v>58</v>
      </c>
      <c r="C134" s="10" t="s">
        <v>59</v>
      </c>
      <c r="D134" s="11"/>
      <c r="E134" s="11"/>
      <c r="F134" s="12">
        <f t="shared" si="33"/>
        <v>0</v>
      </c>
    </row>
    <row r="135" spans="2:6" x14ac:dyDescent="0.25">
      <c r="B135" s="10" t="s">
        <v>60</v>
      </c>
      <c r="C135" s="10" t="s">
        <v>61</v>
      </c>
      <c r="D135" s="11"/>
      <c r="E135" s="11"/>
      <c r="F135" s="12">
        <f t="shared" si="33"/>
        <v>0</v>
      </c>
    </row>
    <row r="136" spans="2:6" x14ac:dyDescent="0.25">
      <c r="B136" s="10" t="s">
        <v>62</v>
      </c>
      <c r="C136" s="10" t="s">
        <v>63</v>
      </c>
      <c r="D136" s="11"/>
      <c r="E136" s="11"/>
      <c r="F136" s="12">
        <f t="shared" si="33"/>
        <v>0</v>
      </c>
    </row>
    <row r="137" spans="2:6" x14ac:dyDescent="0.25">
      <c r="B137" s="10" t="s">
        <v>64</v>
      </c>
      <c r="C137" s="10" t="s">
        <v>65</v>
      </c>
      <c r="D137" s="11"/>
      <c r="E137" s="11"/>
      <c r="F137" s="12">
        <f t="shared" si="33"/>
        <v>0</v>
      </c>
    </row>
    <row r="138" spans="2:6" x14ac:dyDescent="0.25">
      <c r="B138" s="10" t="s">
        <v>66</v>
      </c>
      <c r="C138" s="10" t="s">
        <v>67</v>
      </c>
      <c r="D138" s="11"/>
      <c r="E138" s="11"/>
      <c r="F138" s="12">
        <f t="shared" si="33"/>
        <v>0</v>
      </c>
    </row>
    <row r="139" spans="2:6" x14ac:dyDescent="0.25">
      <c r="B139" s="10" t="s">
        <v>68</v>
      </c>
      <c r="C139" s="10" t="s">
        <v>69</v>
      </c>
      <c r="D139" s="11"/>
      <c r="E139" s="11"/>
      <c r="F139" s="12">
        <f t="shared" si="33"/>
        <v>0</v>
      </c>
    </row>
    <row r="140" spans="2:6" x14ac:dyDescent="0.25">
      <c r="B140" s="10" t="s">
        <v>70</v>
      </c>
      <c r="C140" s="10" t="s">
        <v>71</v>
      </c>
      <c r="D140" s="11"/>
      <c r="E140" s="11"/>
      <c r="F140" s="12">
        <f t="shared" si="33"/>
        <v>0</v>
      </c>
    </row>
    <row r="141" spans="2:6" x14ac:dyDescent="0.25">
      <c r="B141" s="7" t="s">
        <v>72</v>
      </c>
      <c r="C141" s="7" t="s">
        <v>98</v>
      </c>
      <c r="D141" s="11"/>
      <c r="E141" s="8">
        <f t="shared" ref="E141:F141" si="34">SUM(E142:E143)</f>
        <v>0</v>
      </c>
      <c r="F141" s="8">
        <f t="shared" si="34"/>
        <v>0</v>
      </c>
    </row>
    <row r="142" spans="2:6" x14ac:dyDescent="0.25">
      <c r="B142" s="10" t="s">
        <v>74</v>
      </c>
      <c r="C142" s="10" t="s">
        <v>75</v>
      </c>
      <c r="D142" s="8">
        <f t="shared" ref="D142" si="35">SUM(D143:D144)</f>
        <v>0</v>
      </c>
      <c r="E142" s="11"/>
      <c r="F142" s="12">
        <f>D142-E142</f>
        <v>0</v>
      </c>
    </row>
    <row r="143" spans="2:6" x14ac:dyDescent="0.25">
      <c r="B143" s="10" t="s">
        <v>76</v>
      </c>
      <c r="C143" s="10" t="s">
        <v>99</v>
      </c>
      <c r="D143" s="11"/>
      <c r="E143" s="11"/>
      <c r="F143" s="12">
        <f>D143-E143</f>
        <v>0</v>
      </c>
    </row>
    <row r="144" spans="2:6" x14ac:dyDescent="0.25">
      <c r="B144" s="7" t="s">
        <v>78</v>
      </c>
      <c r="C144" s="7" t="s">
        <v>79</v>
      </c>
      <c r="D144" s="11"/>
      <c r="E144" s="8"/>
      <c r="F144" s="14">
        <f t="shared" ref="F144:F150" si="36">D144-E144</f>
        <v>0</v>
      </c>
    </row>
    <row r="145" spans="2:6" x14ac:dyDescent="0.25">
      <c r="B145" s="7" t="s">
        <v>80</v>
      </c>
      <c r="C145" s="7" t="s">
        <v>81</v>
      </c>
      <c r="D145" s="8"/>
      <c r="E145" s="8"/>
      <c r="F145" s="14">
        <f t="shared" si="36"/>
        <v>0</v>
      </c>
    </row>
    <row r="146" spans="2:6" x14ac:dyDescent="0.25">
      <c r="B146" s="7" t="s">
        <v>82</v>
      </c>
      <c r="C146" s="7" t="s">
        <v>83</v>
      </c>
      <c r="D146" s="8"/>
      <c r="E146" s="8"/>
      <c r="F146" s="14">
        <f t="shared" si="36"/>
        <v>0</v>
      </c>
    </row>
    <row r="147" spans="2:6" x14ac:dyDescent="0.25">
      <c r="B147" s="7" t="s">
        <v>84</v>
      </c>
      <c r="C147" s="7" t="s">
        <v>85</v>
      </c>
      <c r="D147" s="8"/>
      <c r="E147" s="8"/>
      <c r="F147" s="14">
        <f t="shared" si="36"/>
        <v>0</v>
      </c>
    </row>
    <row r="148" spans="2:6" x14ac:dyDescent="0.25">
      <c r="B148" s="7" t="s">
        <v>86</v>
      </c>
      <c r="C148" s="7" t="s">
        <v>87</v>
      </c>
      <c r="D148" s="8"/>
      <c r="E148" s="8"/>
      <c r="F148" s="14">
        <f t="shared" si="36"/>
        <v>0</v>
      </c>
    </row>
    <row r="149" spans="2:6" x14ac:dyDescent="0.25">
      <c r="B149" s="7" t="s">
        <v>88</v>
      </c>
      <c r="C149" s="7" t="s">
        <v>89</v>
      </c>
      <c r="D149" s="8"/>
      <c r="E149" s="8"/>
      <c r="F149" s="14">
        <f t="shared" si="36"/>
        <v>0</v>
      </c>
    </row>
    <row r="150" spans="2:6" x14ac:dyDescent="0.25">
      <c r="B150" s="7" t="s">
        <v>90</v>
      </c>
      <c r="C150" s="7" t="s">
        <v>91</v>
      </c>
      <c r="D150" s="8"/>
      <c r="E150" s="8"/>
      <c r="F150" s="14">
        <f t="shared" si="36"/>
        <v>0</v>
      </c>
    </row>
    <row r="151" spans="2:6" x14ac:dyDescent="0.25">
      <c r="B151" s="7"/>
      <c r="C151" s="7" t="s">
        <v>92</v>
      </c>
      <c r="D151" s="8">
        <f>SUM(D108,D113,D119,D124,D144,D145,D146,D147,D148,D149,D150)</f>
        <v>967</v>
      </c>
      <c r="E151" s="8">
        <f t="shared" ref="E151:F151" si="37">SUM(E108,E113,E119,E124,E144,E145,E146,E147,E148,E149,E150)</f>
        <v>0</v>
      </c>
      <c r="F151" s="8">
        <f t="shared" si="37"/>
        <v>967</v>
      </c>
    </row>
  </sheetData>
  <mergeCells count="4">
    <mergeCell ref="D6:F6"/>
    <mergeCell ref="G6:I6"/>
    <mergeCell ref="D56:F56"/>
    <mergeCell ref="D106:F10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Лист1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2025-07-04T10:40:36Z</dcterms:created>
  <dcterms:modified xsi:type="dcterms:W3CDTF">2025-07-07T11:30:28Z</dcterms:modified>
</cp:coreProperties>
</file>